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<sst xmlns="http://schemas.openxmlformats.org/spreadsheetml/2006/main" count="32" uniqueCount="32">
  <si>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</si>
  <si>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QLT020</t>
  </si>
  <si>
    <t xml:space="preserve">Ud</t>
  </si>
  <si>
    <t xml:space="preserve">Sistema "VELUX" de tubo solar para cubiertas planas.</t>
  </si>
  <si>
    <r>
      <rPr>
        <sz val="8.25"/>
        <color rgb="FF000000"/>
        <rFont val="Arial"/>
        <family val="2"/>
      </rPr>
      <t xml:space="preserve">Tubo solar rígido, modelo TCR 0K14 2010 "VELUX", de 35 cm de diámetro, instalado en cubiertas planas con pendientes de 0° a 15°, mediante 1 extensión rígida de aluminio, con revestimiento interior reflectante, modelo ZTR 0K14, de 62 cm de longitud y 35 cm de diámetro.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</si>
  <si>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</si>
  <si>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</si>
  <si>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</si>
  <si>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</si>
  <si>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</si>
  <si>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</si>
  <si>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</si>
  <si>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mt21trv060b</t>
  </si>
  <si>
    <t xml:space="preserve">Ud</t>
  </si>
  <si>
    <t xml:space="preserve">Tubo solar rígido, modelo TCR 0K14 2010 "VELUX", de 35 cm de diámetro, compuesto por un marco de PVC blanco de 15 cm de altura, hoja de material plástico (ABS), cúpula exterior transparente de polimetilmetacrilato (PMMA), dos tubos rígidos de aluminio, con revestimiento interior reflectante, de 62 cm de longitud y 35 cm de diámetro, dos codos regulables entre 0° y 45°, kit difusor con doble panel acrílico aislante y anillo embellecedor interior, de plástico, de color blanco, para instalación en cubiertas planas con pendientes de 0° a 15°.</t>
  </si>
  <si>
    <t xml:space="preserve">mt21trv020c</t>
  </si>
  <si>
    <t xml:space="preserve">Ud</t>
  </si>
  <si>
    <t xml:space="preserve">Extensión rígida de aluminio, con revestimiento interior reflectante, para tubo solar, modelo ZTR 0K14 0062 "VELUX", de 62 cm de longitud y 35 cm de diámetro.</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</si>
  <si>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</si>
  <si>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</si>
  <si>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</si>
  <si>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</si>
  <si>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</si>
  <si>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</si>
  <si>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</si>
  <si>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</si>
  <si>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Subtotal mano de obra:</t>
  </si>
  <si>
    <t xml:space="preserve">Costes directos complementarios</t>
  </si>
  <si>
    <t xml:space="preserve">%</t>
  </si>
  <si>
    <t xml:space="preserve">Costes directos complementarios</t>
  </si>
  <si>
    <t xml:space="preserve">Coste de mantenimiento decenal: 481,64€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</si>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</sst>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40" customWidth="1"/>
    <col min="3" max="3" width="2.72" customWidth="1"/>
    <col min="4" max="4" width="4.93" customWidth="1"/>
    <col min="5" max="5" width="75.31"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1">
        <v>1</v>
      </c>
      <c r="G10" s="12">
        <v>619</v>
      </c>
      <c r="H10" s="12">
        <f ca="1">ROUND(INDIRECT(ADDRESS(ROW()+(0), COLUMN()+(-2), 1))*INDIRECT(ADDRESS(ROW()+(0), COLUMN()+(-1), 1)), 2)</f>
        <v>619</v>
      </c>
    </row>
    <row r="11" spans="1:8" ht="24.00" thickBot="1" customHeight="1">
      <c r="A11" s="1" t="s">
        <v>15</v>
      </c>
      <c r="B11" s="1"/>
      <c r="C11" s="10" t="s">
        <v>16</v>
      </c>
      <c r="D11" s="10"/>
      <c r="E11" s="1" t="s">
        <v>17</v>
      </c>
      <c r="F11" s="13">
        <v>1</v>
      </c>
      <c r="G11" s="14">
        <v>81</v>
      </c>
      <c r="H11" s="14">
        <f ca="1">ROUND(INDIRECT(ADDRESS(ROW()+(0), COLUMN()+(-2), 1))*INDIRECT(ADDRESS(ROW()+(0), COLUMN()+(-1), 1)), 2)</f>
        <v>81</v>
      </c>
    </row>
    <row r="12" spans="1:8" ht="13.50" thickBot="1" customHeight="1">
      <c r="A12" s="15"/>
      <c r="B12" s="15"/>
      <c r="C12" s="15"/>
      <c r="D12" s="15"/>
      <c r="E12" s="15"/>
      <c r="F12" s="9" t="s">
        <v>18</v>
      </c>
      <c r="G12" s="9"/>
      <c r="H12" s="17">
        <f ca="1">ROUND(SUM(INDIRECT(ADDRESS(ROW()+(-1), COLUMN()+(0), 1)),INDIRECT(ADDRESS(ROW()+(-2), COLUMN()+(0), 1))), 2)</f>
        <v>700</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1.2</v>
      </c>
      <c r="G14" s="12">
        <v>22.74</v>
      </c>
      <c r="H14" s="12">
        <f ca="1">ROUND(INDIRECT(ADDRESS(ROW()+(0), COLUMN()+(-2), 1))*INDIRECT(ADDRESS(ROW()+(0), COLUMN()+(-1), 1)), 2)</f>
        <v>27.29</v>
      </c>
    </row>
    <row r="15" spans="1:8" ht="13.50" thickBot="1" customHeight="1">
      <c r="A15" s="1" t="s">
        <v>23</v>
      </c>
      <c r="B15" s="1"/>
      <c r="C15" s="10" t="s">
        <v>24</v>
      </c>
      <c r="D15" s="10"/>
      <c r="E15" s="1" t="s">
        <v>25</v>
      </c>
      <c r="F15" s="13">
        <v>0.5</v>
      </c>
      <c r="G15" s="14">
        <v>21.02</v>
      </c>
      <c r="H15" s="14">
        <f ca="1">ROUND(INDIRECT(ADDRESS(ROW()+(0), COLUMN()+(-2), 1))*INDIRECT(ADDRESS(ROW()+(0), COLUMN()+(-1), 1)), 2)</f>
        <v>10.51</v>
      </c>
    </row>
    <row r="16" spans="1:8" ht="13.50" thickBot="1" customHeight="1">
      <c r="A16" s="15"/>
      <c r="B16" s="15"/>
      <c r="C16" s="15"/>
      <c r="D16" s="15"/>
      <c r="E16" s="15"/>
      <c r="F16" s="9" t="s">
        <v>26</v>
      </c>
      <c r="G16" s="9"/>
      <c r="H16" s="17">
        <f ca="1">ROUND(SUM(INDIRECT(ADDRESS(ROW()+(-1), COLUMN()+(0), 1)),INDIRECT(ADDRESS(ROW()+(-2), COLUMN()+(0), 1))), 2)</f>
        <v>37.8</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737.8</v>
      </c>
      <c r="H18" s="14">
        <f ca="1">ROUND(INDIRECT(ADDRESS(ROW()+(0), COLUMN()+(-2), 1))*INDIRECT(ADDRESS(ROW()+(0), COLUMN()+(-1), 1))/100, 2)</f>
        <v>14.76</v>
      </c>
    </row>
    <row r="19" spans="1:8" ht="13.50" thickBot="1" customHeight="1">
      <c r="A19" s="21" t="s">
        <v>30</v>
      </c>
      <c r="B19" s="21"/>
      <c r="C19" s="22"/>
      <c r="D19" s="22"/>
      <c r="E19" s="23"/>
      <c r="F19" s="24" t="s">
        <v>31</v>
      </c>
      <c r="G19" s="25"/>
      <c r="H19" s="26">
        <f ca="1">ROUND(SUM(INDIRECT(ADDRESS(ROW()+(-1), COLUMN()+(0), 1)),INDIRECT(ADDRESS(ROW()+(-3), COLUMN()+(0), 1)),INDIRECT(ADDRESS(ROW()+(-7), COLUMN()+(0), 1))), 2)</f>
        <v>752.56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